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y\Dropbox\Documents-on-DB\SUNRISE BROKERS\Website Development\Requirements for Website\Assets for Website\Downloadable Files on Site\"/>
    </mc:Choice>
  </mc:AlternateContent>
  <xr:revisionPtr revIDLastSave="0" documentId="13_ncr:1_{749D3AD8-ECAD-453B-B645-C1B4CEEEA4E9}" xr6:coauthVersionLast="47" xr6:coauthVersionMax="47" xr10:uidLastSave="{00000000-0000-0000-0000-000000000000}"/>
  <bookViews>
    <workbookView xWindow="2460" yWindow="480" windowWidth="25170" windowHeight="14430" xr2:uid="{62D3AC7D-70D0-4EC1-8CB5-78D344B18B50}"/>
  </bookViews>
  <sheets>
    <sheet name="Time Value of Mone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1" l="1"/>
  <c r="F27" i="1" s="1"/>
  <c r="G27" i="1" s="1"/>
  <c r="G23" i="1"/>
  <c r="E23" i="1" s="1"/>
  <c r="F21" i="1"/>
  <c r="E19" i="1"/>
  <c r="F17" i="1"/>
  <c r="C15" i="1"/>
  <c r="G13" i="1"/>
  <c r="G11" i="1"/>
</calcChain>
</file>

<file path=xl/sharedStrings.xml><?xml version="1.0" encoding="utf-8"?>
<sst xmlns="http://schemas.openxmlformats.org/spreadsheetml/2006/main" count="65" uniqueCount="24">
  <si>
    <t>TIME VALUE OF MONEY</t>
  </si>
  <si>
    <t>Enter three elements in blue, leave fourth element blank, to get fifth element [answer] in dark red</t>
  </si>
  <si>
    <t>Based on Monthly Interest Rate and Number Monthly Payments</t>
  </si>
  <si>
    <t>Present Value of Money</t>
  </si>
  <si>
    <t>Nominal Annual Interest Rate</t>
  </si>
  <si>
    <t>Monthly Compounding of Interest periods for Number of Months</t>
  </si>
  <si>
    <t>Monthly Payment: At of 'End of or beginning of month'</t>
  </si>
  <si>
    <t>Future Value of Payments stream, or Present Value</t>
  </si>
  <si>
    <t>To Compute ……</t>
  </si>
  <si>
    <t>Pv</t>
  </si>
  <si>
    <t>Rate</t>
  </si>
  <si>
    <t>Nper</t>
  </si>
  <si>
    <t>Pmt</t>
  </si>
  <si>
    <t>Fv</t>
  </si>
  <si>
    <t>Future Value [Fv] of Present Value [Pv] placed at 'beginning of the month'</t>
  </si>
  <si>
    <t>Future Value [Fv] of monthly payments [Pmt] at 'beginning of month'</t>
  </si>
  <si>
    <t>Present Value, [Pv] [Loan] of future monthly payments [Pmt] placed at 'end of each month'</t>
  </si>
  <si>
    <t>Monthy Payment [Pmt] 'at end of month' to amortize Present Value [Pv] to Zero</t>
  </si>
  <si>
    <t>Number of Months [Nper] for Monthly Payments [Pmt] at 'end of the month' to amortize Present Value [Pv] [Loan] to future [Fv] to Zero value</t>
  </si>
  <si>
    <t>Montly Payment [Pmt] at 'beginning of month' for a Future value [Fv] -- Annuity</t>
  </si>
  <si>
    <t>Number of Months to double Present Value [Pv} at specific Int. Rate [rate]</t>
  </si>
  <si>
    <t>Fv = Loan Bal</t>
  </si>
  <si>
    <t>Amortized Monthly Payments for Loan</t>
  </si>
  <si>
    <t>Remaining Loan Balance at end of Nper  months…. For amortized payment [Pmt] of above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</si>
</sst>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  <font>
      <b/>
      <sz val="10"/>
      <color rgb="FF002060"/>
      <name val="Arial"/>
      <family val="2"/>
    </font>
    <font>
      <b/>
      <sz val="10"/>
      <color rgb="FF00B05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top" wrapText="1"/>
    </xf>
    <xf numFmtId="0" fontId="1" fillId="0" borderId="1" xfId="0" quotePrefix="1" applyFont="1" applyBorder="1" applyAlignment="1">
      <alignment vertical="top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left" vertical="top"/>
    </xf>
    <xf numFmtId="0" fontId="0" fillId="0" borderId="2" xfId="0" applyBorder="1"/>
    <xf numFmtId="0" fontId="2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/>
    </xf>
    <xf numFmtId="9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9" fontId="0" fillId="0" borderId="0" xfId="0" applyNumberFormat="1"/>
    <xf numFmtId="4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0" fillId="0" borderId="0" xfId="0" applyBorder="1"/>
    <xf numFmtId="0" fontId="1" fillId="0" borderId="0" xfId="0" applyFont="1" applyBorder="1"/>
    <xf numFmtId="0" fontId="2" fillId="0" borderId="0" xfId="0" applyFont="1" applyBorder="1"/>
    <xf numFmtId="0" fontId="0" fillId="0" borderId="0" xfId="0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quotePrefix="1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" fontId="4" fillId="0" borderId="0" xfId="0" applyNumberFormat="1" applyFont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0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40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9" fontId="4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EA4E-4970-48D7-B11C-9DBCB1E7A831}">
  <dimension ref="B2:Q45"/>
  <sheetViews>
    <sheetView tabSelected="1" workbookViewId="0">
      <selection activeCell="N13" sqref="N13"/>
    </sheetView>
  </sheetViews>
  <sheetFormatPr defaultRowHeight="15" x14ac:dyDescent="0.25"/>
  <cols>
    <col min="2" max="2" width="23.42578125" customWidth="1"/>
    <col min="3" max="3" width="12.5703125" customWidth="1"/>
    <col min="4" max="4" width="13.85546875" customWidth="1"/>
    <col min="5" max="5" width="17.5703125" customWidth="1"/>
    <col min="6" max="6" width="13.5703125" customWidth="1"/>
    <col min="7" max="7" width="14.28515625" customWidth="1"/>
    <col min="8" max="8" width="3.42578125" customWidth="1"/>
    <col min="9" max="9" width="3.5703125" customWidth="1"/>
    <col min="10" max="10" width="18" customWidth="1"/>
    <col min="11" max="11" width="10.85546875" customWidth="1"/>
    <col min="12" max="12" width="12.7109375" customWidth="1"/>
    <col min="13" max="13" width="12.42578125" customWidth="1"/>
    <col min="14" max="14" width="10.28515625" customWidth="1"/>
    <col min="15" max="15" width="12.7109375" customWidth="1"/>
  </cols>
  <sheetData>
    <row r="2" spans="2:17" ht="18" x14ac:dyDescent="0.25">
      <c r="C2" s="75" t="s">
        <v>0</v>
      </c>
      <c r="J2" s="47"/>
      <c r="K2" s="48"/>
      <c r="L2" s="47"/>
      <c r="M2" s="47"/>
      <c r="N2" s="47"/>
      <c r="O2" s="47"/>
      <c r="P2" s="47"/>
      <c r="Q2" s="47"/>
    </row>
    <row r="3" spans="2:17" x14ac:dyDescent="0.25">
      <c r="C3" s="1"/>
      <c r="J3" s="48"/>
      <c r="K3" s="47"/>
      <c r="L3" s="47"/>
      <c r="M3" s="47"/>
      <c r="N3" s="47"/>
      <c r="O3" s="47"/>
      <c r="P3" s="47"/>
      <c r="Q3" s="47"/>
    </row>
    <row r="4" spans="2:17" x14ac:dyDescent="0.25">
      <c r="B4" s="2" t="s">
        <v>1</v>
      </c>
      <c r="F4" s="2"/>
      <c r="J4" s="49"/>
      <c r="K4" s="47"/>
      <c r="L4" s="47"/>
      <c r="M4" s="47"/>
      <c r="N4" s="49"/>
      <c r="O4" s="47"/>
      <c r="P4" s="47"/>
      <c r="Q4" s="47"/>
    </row>
    <row r="5" spans="2:17" x14ac:dyDescent="0.25">
      <c r="B5" s="1" t="s">
        <v>2</v>
      </c>
      <c r="J5" s="48"/>
      <c r="K5" s="47"/>
      <c r="L5" s="47"/>
      <c r="M5" s="47"/>
      <c r="N5" s="47"/>
      <c r="O5" s="47"/>
      <c r="P5" s="47"/>
      <c r="Q5" s="47"/>
    </row>
    <row r="6" spans="2:17" x14ac:dyDescent="0.25">
      <c r="B6" s="1"/>
      <c r="J6" s="47"/>
      <c r="K6" s="47"/>
      <c r="L6" s="47"/>
      <c r="M6" s="47"/>
      <c r="N6" s="47"/>
      <c r="O6" s="47"/>
      <c r="P6" s="47"/>
      <c r="Q6" s="47"/>
    </row>
    <row r="7" spans="2:17" x14ac:dyDescent="0.25">
      <c r="J7" s="47"/>
      <c r="K7" s="47"/>
      <c r="L7" s="47"/>
      <c r="M7" s="47"/>
      <c r="N7" s="47"/>
      <c r="O7" s="47"/>
      <c r="P7" s="47"/>
      <c r="Q7" s="47"/>
    </row>
    <row r="8" spans="2:17" ht="63.75" x14ac:dyDescent="0.25">
      <c r="B8" s="3"/>
      <c r="C8" s="4" t="s">
        <v>3</v>
      </c>
      <c r="D8" s="4" t="s">
        <v>4</v>
      </c>
      <c r="E8" s="4" t="s">
        <v>5</v>
      </c>
      <c r="F8" s="5" t="s">
        <v>6</v>
      </c>
      <c r="G8" s="4" t="s">
        <v>7</v>
      </c>
      <c r="H8" s="6"/>
      <c r="I8" s="6"/>
      <c r="J8" s="50"/>
      <c r="K8" s="51"/>
      <c r="L8" s="51"/>
      <c r="M8" s="51"/>
      <c r="N8" s="52"/>
      <c r="O8" s="51"/>
      <c r="P8" s="47"/>
      <c r="Q8" s="47"/>
    </row>
    <row r="9" spans="2:17" x14ac:dyDescent="0.25">
      <c r="B9" s="7" t="s">
        <v>8</v>
      </c>
      <c r="C9" s="8" t="s">
        <v>9</v>
      </c>
      <c r="D9" s="8" t="s">
        <v>10</v>
      </c>
      <c r="E9" s="8" t="s">
        <v>11</v>
      </c>
      <c r="F9" s="8" t="s">
        <v>12</v>
      </c>
      <c r="G9" s="9" t="s">
        <v>13</v>
      </c>
      <c r="J9" s="53"/>
      <c r="K9" s="54"/>
      <c r="L9" s="54"/>
      <c r="M9" s="54"/>
      <c r="N9" s="54"/>
      <c r="O9" s="55"/>
      <c r="P9" s="47"/>
      <c r="Q9" s="47"/>
    </row>
    <row r="10" spans="2:17" x14ac:dyDescent="0.25">
      <c r="B10" s="10"/>
      <c r="C10" s="11"/>
      <c r="D10" s="11"/>
      <c r="E10" s="11"/>
      <c r="F10" s="11"/>
      <c r="G10" s="11"/>
      <c r="J10" s="50"/>
      <c r="K10" s="47"/>
      <c r="L10" s="47"/>
      <c r="M10" s="47"/>
      <c r="N10" s="47"/>
      <c r="O10" s="47"/>
      <c r="P10" s="47"/>
      <c r="Q10" s="47"/>
    </row>
    <row r="11" spans="2:17" ht="38.25" x14ac:dyDescent="0.25">
      <c r="B11" s="44" t="s">
        <v>14</v>
      </c>
      <c r="C11" s="13">
        <v>1000</v>
      </c>
      <c r="D11" s="14">
        <v>0.06</v>
      </c>
      <c r="E11" s="15">
        <v>24</v>
      </c>
      <c r="F11" s="16">
        <v>0</v>
      </c>
      <c r="G11" s="17">
        <f>-FV(D11/12,E11,0,C11,1)</f>
        <v>1127.1597762053877</v>
      </c>
      <c r="H11" s="18"/>
      <c r="I11" s="18"/>
      <c r="J11" s="50"/>
      <c r="K11" s="56"/>
      <c r="L11" s="57"/>
      <c r="M11" s="58"/>
      <c r="N11" s="58"/>
      <c r="O11" s="59"/>
      <c r="P11" s="47"/>
      <c r="Q11" s="47"/>
    </row>
    <row r="12" spans="2:17" x14ac:dyDescent="0.25">
      <c r="B12" s="7" t="s">
        <v>8</v>
      </c>
      <c r="C12" s="8" t="s">
        <v>9</v>
      </c>
      <c r="D12" s="8" t="s">
        <v>10</v>
      </c>
      <c r="E12" s="8" t="s">
        <v>11</v>
      </c>
      <c r="F12" s="8" t="s">
        <v>12</v>
      </c>
      <c r="G12" s="9" t="s">
        <v>13</v>
      </c>
      <c r="H12" s="18"/>
      <c r="I12" s="18"/>
      <c r="J12" s="60"/>
      <c r="K12" s="54"/>
      <c r="L12" s="54"/>
      <c r="M12" s="54"/>
      <c r="N12" s="54"/>
      <c r="O12" s="55"/>
      <c r="P12" s="47"/>
      <c r="Q12" s="47"/>
    </row>
    <row r="13" spans="2:17" ht="38.25" x14ac:dyDescent="0.25">
      <c r="B13" s="44" t="s">
        <v>15</v>
      </c>
      <c r="C13" s="13">
        <v>0</v>
      </c>
      <c r="D13" s="14">
        <v>0.06</v>
      </c>
      <c r="E13" s="15">
        <v>24</v>
      </c>
      <c r="F13" s="15">
        <v>100</v>
      </c>
      <c r="G13" s="19">
        <f>-FV(D13/12,E13,F13,C13,1)</f>
        <v>2555.9115017282938</v>
      </c>
      <c r="H13" s="18"/>
      <c r="I13" s="18"/>
      <c r="J13" s="61"/>
      <c r="K13" s="62"/>
      <c r="L13" s="57"/>
      <c r="M13" s="58"/>
      <c r="N13" s="58"/>
      <c r="O13" s="59"/>
      <c r="P13" s="47"/>
      <c r="Q13" s="47"/>
    </row>
    <row r="14" spans="2:17" x14ac:dyDescent="0.25">
      <c r="B14" s="7" t="s">
        <v>8</v>
      </c>
      <c r="C14" s="9" t="s">
        <v>9</v>
      </c>
      <c r="D14" s="8" t="s">
        <v>10</v>
      </c>
      <c r="E14" s="8" t="s">
        <v>11</v>
      </c>
      <c r="F14" s="8" t="s">
        <v>12</v>
      </c>
      <c r="G14" s="8" t="s">
        <v>13</v>
      </c>
      <c r="H14" s="18"/>
      <c r="I14" s="18"/>
      <c r="J14" s="60"/>
      <c r="K14" s="55"/>
      <c r="L14" s="54"/>
      <c r="M14" s="54"/>
      <c r="N14" s="54"/>
      <c r="O14" s="54"/>
      <c r="P14" s="47"/>
      <c r="Q14" s="47"/>
    </row>
    <row r="15" spans="2:17" ht="51" x14ac:dyDescent="0.25">
      <c r="B15" s="44" t="s">
        <v>16</v>
      </c>
      <c r="C15" s="17">
        <f>-PV(D15/12,E15,F15,0,0)</f>
        <v>2256.2866221765721</v>
      </c>
      <c r="D15" s="14">
        <v>0.06</v>
      </c>
      <c r="E15" s="15">
        <v>24</v>
      </c>
      <c r="F15" s="15">
        <v>100</v>
      </c>
      <c r="G15" s="16">
        <v>0</v>
      </c>
      <c r="H15" s="18"/>
      <c r="I15" s="18"/>
      <c r="J15" s="61"/>
      <c r="K15" s="59"/>
      <c r="L15" s="57"/>
      <c r="M15" s="58"/>
      <c r="N15" s="58"/>
      <c r="O15" s="63"/>
      <c r="P15" s="47"/>
      <c r="Q15" s="47"/>
    </row>
    <row r="16" spans="2:17" x14ac:dyDescent="0.25">
      <c r="B16" s="7" t="s">
        <v>8</v>
      </c>
      <c r="C16" s="20" t="s">
        <v>9</v>
      </c>
      <c r="D16" s="20" t="s">
        <v>10</v>
      </c>
      <c r="E16" s="20" t="s">
        <v>11</v>
      </c>
      <c r="F16" s="21" t="s">
        <v>12</v>
      </c>
      <c r="G16" s="20" t="s">
        <v>13</v>
      </c>
      <c r="H16" s="18"/>
      <c r="I16" s="18"/>
      <c r="J16" s="53"/>
      <c r="K16" s="64"/>
      <c r="L16" s="64"/>
      <c r="M16" s="64"/>
      <c r="N16" s="65"/>
      <c r="O16" s="64"/>
      <c r="P16" s="47"/>
      <c r="Q16" s="47"/>
    </row>
    <row r="17" spans="2:17" ht="38.25" x14ac:dyDescent="0.25">
      <c r="B17" s="44" t="s">
        <v>17</v>
      </c>
      <c r="C17" s="13">
        <v>1000</v>
      </c>
      <c r="D17" s="14">
        <v>0.06</v>
      </c>
      <c r="E17" s="15">
        <v>12</v>
      </c>
      <c r="F17" s="17">
        <f>-PMT(D17/12,E17,C17,0,0)</f>
        <v>86.066429707080644</v>
      </c>
      <c r="G17" s="16">
        <v>0</v>
      </c>
      <c r="H17" s="18"/>
      <c r="I17" s="18"/>
      <c r="J17" s="61"/>
      <c r="K17" s="56"/>
      <c r="L17" s="57"/>
      <c r="M17" s="58"/>
      <c r="N17" s="59"/>
      <c r="O17" s="63"/>
      <c r="P17" s="47"/>
      <c r="Q17" s="47"/>
    </row>
    <row r="18" spans="2:17" x14ac:dyDescent="0.25">
      <c r="B18" s="7" t="s">
        <v>8</v>
      </c>
      <c r="C18" s="8" t="s">
        <v>9</v>
      </c>
      <c r="D18" s="8" t="s">
        <v>10</v>
      </c>
      <c r="E18" s="9" t="s">
        <v>11</v>
      </c>
      <c r="F18" s="8" t="s">
        <v>12</v>
      </c>
      <c r="G18" s="8" t="s">
        <v>13</v>
      </c>
      <c r="H18" s="18"/>
      <c r="I18" s="18"/>
      <c r="J18" s="60"/>
      <c r="K18" s="54"/>
      <c r="L18" s="54"/>
      <c r="M18" s="55"/>
      <c r="N18" s="54"/>
      <c r="O18" s="54"/>
      <c r="P18" s="47"/>
      <c r="Q18" s="47"/>
    </row>
    <row r="19" spans="2:17" ht="76.5" x14ac:dyDescent="0.25">
      <c r="B19" s="44" t="s">
        <v>18</v>
      </c>
      <c r="C19" s="13">
        <v>1000</v>
      </c>
      <c r="D19" s="14">
        <v>0.06</v>
      </c>
      <c r="E19" s="17">
        <f>NPER(D19/12,-F19,C19,0,0)</f>
        <v>21.124739598583997</v>
      </c>
      <c r="F19" s="15">
        <v>50</v>
      </c>
      <c r="G19" s="16">
        <v>0</v>
      </c>
      <c r="H19" s="22"/>
      <c r="I19" s="18"/>
      <c r="J19" s="61"/>
      <c r="K19" s="56"/>
      <c r="L19" s="57"/>
      <c r="M19" s="66"/>
      <c r="N19" s="58"/>
      <c r="O19" s="63"/>
      <c r="P19" s="47"/>
      <c r="Q19" s="47"/>
    </row>
    <row r="20" spans="2:17" x14ac:dyDescent="0.25">
      <c r="B20" s="7" t="s">
        <v>8</v>
      </c>
      <c r="C20" s="20" t="s">
        <v>9</v>
      </c>
      <c r="D20" s="20" t="s">
        <v>10</v>
      </c>
      <c r="E20" s="20" t="s">
        <v>11</v>
      </c>
      <c r="F20" s="21" t="s">
        <v>12</v>
      </c>
      <c r="G20" s="20" t="s">
        <v>13</v>
      </c>
      <c r="H20" s="18"/>
      <c r="I20" s="18"/>
      <c r="J20" s="53"/>
      <c r="K20" s="64"/>
      <c r="L20" s="64"/>
      <c r="M20" s="64"/>
      <c r="N20" s="65"/>
      <c r="O20" s="64"/>
      <c r="P20" s="47"/>
      <c r="Q20" s="47"/>
    </row>
    <row r="21" spans="2:17" ht="51" x14ac:dyDescent="0.25">
      <c r="B21" s="44" t="s">
        <v>19</v>
      </c>
      <c r="C21" s="16">
        <v>0</v>
      </c>
      <c r="D21" s="14">
        <v>0.06</v>
      </c>
      <c r="E21" s="15">
        <v>24</v>
      </c>
      <c r="F21" s="17">
        <f>-PMT(D21/12,E21,C21,G21,1)</f>
        <v>39.124985326126264</v>
      </c>
      <c r="G21" s="23">
        <v>1000</v>
      </c>
      <c r="H21" s="24"/>
      <c r="I21" s="18"/>
      <c r="J21" s="61"/>
      <c r="K21" s="58"/>
      <c r="L21" s="57"/>
      <c r="M21" s="58"/>
      <c r="N21" s="59"/>
      <c r="O21" s="67"/>
      <c r="P21" s="47"/>
      <c r="Q21" s="47"/>
    </row>
    <row r="22" spans="2:17" x14ac:dyDescent="0.25">
      <c r="B22" s="7" t="s">
        <v>8</v>
      </c>
      <c r="C22" s="8" t="s">
        <v>9</v>
      </c>
      <c r="D22" s="8" t="s">
        <v>10</v>
      </c>
      <c r="E22" s="9" t="s">
        <v>11</v>
      </c>
      <c r="F22" s="8" t="s">
        <v>12</v>
      </c>
      <c r="G22" s="8" t="s">
        <v>13</v>
      </c>
      <c r="H22" s="18"/>
      <c r="I22" s="18"/>
      <c r="J22" s="60"/>
      <c r="K22" s="54"/>
      <c r="L22" s="54"/>
      <c r="M22" s="55"/>
      <c r="N22" s="54"/>
      <c r="O22" s="54"/>
      <c r="P22" s="47"/>
      <c r="Q22" s="47"/>
    </row>
    <row r="23" spans="2:17" ht="38.25" x14ac:dyDescent="0.25">
      <c r="B23" s="12" t="s">
        <v>20</v>
      </c>
      <c r="C23" s="23">
        <v>1000</v>
      </c>
      <c r="D23" s="14">
        <v>0.06</v>
      </c>
      <c r="E23" s="25">
        <f>NPER(D23/12, ,-C23,G23)</f>
        <v>138.97572161069672</v>
      </c>
      <c r="F23" s="16">
        <v>0</v>
      </c>
      <c r="G23" s="23">
        <f>2*C23</f>
        <v>2000</v>
      </c>
      <c r="H23" s="24"/>
      <c r="I23" s="18"/>
      <c r="J23" s="61"/>
      <c r="K23" s="67"/>
      <c r="L23" s="57"/>
      <c r="M23" s="68"/>
      <c r="N23" s="63"/>
      <c r="O23" s="67"/>
      <c r="P23" s="47"/>
      <c r="Q23" s="47"/>
    </row>
    <row r="24" spans="2:17" x14ac:dyDescent="0.25">
      <c r="B24" s="26"/>
      <c r="J24" s="50"/>
      <c r="K24" s="47"/>
      <c r="L24" s="47"/>
      <c r="M24" s="47"/>
      <c r="N24" s="47"/>
      <c r="O24" s="47"/>
      <c r="P24" s="47"/>
      <c r="Q24" s="47"/>
    </row>
    <row r="25" spans="2:17" x14ac:dyDescent="0.25">
      <c r="B25" s="27" t="s">
        <v>8</v>
      </c>
      <c r="C25" s="28" t="s">
        <v>9</v>
      </c>
      <c r="D25" s="28" t="s">
        <v>10</v>
      </c>
      <c r="E25" s="28" t="s">
        <v>11</v>
      </c>
      <c r="F25" s="28" t="s">
        <v>12</v>
      </c>
      <c r="G25" s="29" t="s">
        <v>21</v>
      </c>
      <c r="J25" s="69"/>
      <c r="K25" s="54"/>
      <c r="L25" s="54"/>
      <c r="M25" s="54"/>
      <c r="N25" s="54"/>
      <c r="O25" s="55"/>
      <c r="P25" s="47"/>
      <c r="Q25" s="47"/>
    </row>
    <row r="26" spans="2:17" ht="25.5" x14ac:dyDescent="0.25">
      <c r="B26" s="45" t="s">
        <v>22</v>
      </c>
      <c r="C26" s="30">
        <v>10000</v>
      </c>
      <c r="D26" s="31">
        <v>0.06</v>
      </c>
      <c r="E26" s="32">
        <v>360</v>
      </c>
      <c r="F26" s="33">
        <f>-PMT(D26/12,E26,C26,0,0)</f>
        <v>59.955052515275227</v>
      </c>
      <c r="G26" s="34">
        <v>0</v>
      </c>
      <c r="J26" s="61"/>
      <c r="K26" s="70"/>
      <c r="L26" s="71"/>
      <c r="M26" s="72"/>
      <c r="N26" s="66"/>
      <c r="O26" s="70"/>
      <c r="P26" s="47"/>
      <c r="Q26" s="47"/>
    </row>
    <row r="27" spans="2:17" ht="51" x14ac:dyDescent="0.25">
      <c r="B27" s="46" t="s">
        <v>23</v>
      </c>
      <c r="C27" s="36">
        <v>10000</v>
      </c>
      <c r="D27" s="37">
        <v>0.06</v>
      </c>
      <c r="E27" s="38">
        <v>60</v>
      </c>
      <c r="F27" s="39">
        <f>F26</f>
        <v>59.955052515275227</v>
      </c>
      <c r="G27" s="40">
        <f>-FV(D27/12,E27,0,C27,1) + FV(D27/12,E27,F27,0,0)</f>
        <v>9305.4356822819809</v>
      </c>
      <c r="J27" s="61"/>
      <c r="K27" s="67"/>
      <c r="L27" s="73"/>
      <c r="M27" s="58"/>
      <c r="N27" s="56"/>
      <c r="O27" s="66"/>
      <c r="P27" s="47"/>
      <c r="Q27" s="47"/>
    </row>
    <row r="28" spans="2:17" x14ac:dyDescent="0.25">
      <c r="J28" s="47"/>
      <c r="K28" s="47"/>
      <c r="L28" s="47"/>
      <c r="M28" s="47"/>
      <c r="N28" s="47"/>
      <c r="O28" s="47"/>
      <c r="P28" s="47"/>
      <c r="Q28" s="47"/>
    </row>
    <row r="29" spans="2:17" x14ac:dyDescent="0.25">
      <c r="B29" s="41"/>
      <c r="D29" s="42"/>
      <c r="E29" s="43"/>
      <c r="F29" s="35"/>
      <c r="J29" s="47"/>
      <c r="K29" s="47"/>
      <c r="L29" s="47"/>
      <c r="M29" s="47"/>
      <c r="N29" s="47"/>
      <c r="O29" s="47"/>
      <c r="P29" s="47"/>
      <c r="Q29" s="47"/>
    </row>
    <row r="30" spans="2:17" x14ac:dyDescent="0.25">
      <c r="J30" s="47"/>
      <c r="K30" s="47"/>
      <c r="L30" s="47"/>
      <c r="M30" s="74"/>
      <c r="N30" s="47"/>
      <c r="O30" s="47"/>
      <c r="P30" s="47"/>
      <c r="Q30" s="47"/>
    </row>
    <row r="31" spans="2:17" x14ac:dyDescent="0.25">
      <c r="J31" s="47"/>
      <c r="K31" s="47"/>
      <c r="L31" s="47"/>
      <c r="M31" s="74"/>
      <c r="N31" s="47"/>
      <c r="O31" s="47"/>
      <c r="P31" s="47"/>
      <c r="Q31" s="47"/>
    </row>
    <row r="32" spans="2:17" x14ac:dyDescent="0.25">
      <c r="J32" s="47"/>
      <c r="K32" s="47"/>
      <c r="L32" s="47"/>
      <c r="M32" s="47"/>
      <c r="N32" s="47"/>
      <c r="O32" s="47"/>
      <c r="P32" s="47"/>
      <c r="Q32" s="47"/>
    </row>
    <row r="33" spans="10:17" x14ac:dyDescent="0.25">
      <c r="J33" s="47"/>
      <c r="K33" s="47"/>
      <c r="L33" s="47"/>
      <c r="M33" s="47"/>
      <c r="N33" s="47"/>
      <c r="O33" s="47"/>
      <c r="P33" s="47"/>
      <c r="Q33" s="47"/>
    </row>
    <row r="34" spans="10:17" x14ac:dyDescent="0.25">
      <c r="J34" s="47"/>
      <c r="K34" s="47"/>
      <c r="L34" s="47"/>
      <c r="M34" s="47"/>
      <c r="N34" s="47"/>
      <c r="O34" s="47"/>
      <c r="P34" s="47"/>
      <c r="Q34" s="47"/>
    </row>
    <row r="35" spans="10:17" x14ac:dyDescent="0.25">
      <c r="J35" s="47"/>
      <c r="K35" s="47"/>
      <c r="L35" s="47"/>
      <c r="M35" s="47"/>
      <c r="N35" s="47"/>
      <c r="O35" s="47"/>
      <c r="P35" s="47"/>
      <c r="Q35" s="47"/>
    </row>
    <row r="36" spans="10:17" x14ac:dyDescent="0.25">
      <c r="J36" s="47"/>
      <c r="K36" s="47"/>
      <c r="L36" s="47"/>
      <c r="M36" s="47"/>
      <c r="N36" s="47"/>
      <c r="O36" s="47"/>
      <c r="P36" s="47"/>
      <c r="Q36" s="47"/>
    </row>
    <row r="37" spans="10:17" x14ac:dyDescent="0.25">
      <c r="J37" s="47"/>
      <c r="K37" s="47"/>
      <c r="L37" s="47"/>
      <c r="M37" s="47"/>
      <c r="N37" s="47"/>
      <c r="O37" s="47"/>
      <c r="P37" s="47"/>
      <c r="Q37" s="47"/>
    </row>
    <row r="38" spans="10:17" x14ac:dyDescent="0.25">
      <c r="J38" s="47"/>
      <c r="K38" s="47"/>
      <c r="L38" s="47"/>
      <c r="M38" s="47"/>
      <c r="N38" s="47"/>
      <c r="O38" s="47"/>
      <c r="P38" s="47"/>
      <c r="Q38" s="47"/>
    </row>
    <row r="39" spans="10:17" x14ac:dyDescent="0.25">
      <c r="J39" s="47"/>
      <c r="K39" s="47"/>
      <c r="L39" s="47"/>
      <c r="M39" s="47"/>
      <c r="N39" s="47"/>
      <c r="O39" s="47"/>
      <c r="P39" s="47"/>
      <c r="Q39" s="47"/>
    </row>
    <row r="40" spans="10:17" x14ac:dyDescent="0.25">
      <c r="J40" s="47"/>
      <c r="K40" s="47"/>
      <c r="L40" s="47"/>
      <c r="M40" s="47"/>
      <c r="N40" s="47"/>
      <c r="O40" s="47"/>
      <c r="P40" s="47"/>
      <c r="Q40" s="47"/>
    </row>
    <row r="41" spans="10:17" x14ac:dyDescent="0.25">
      <c r="J41" s="47"/>
      <c r="K41" s="47"/>
      <c r="L41" s="47"/>
      <c r="M41" s="47"/>
      <c r="N41" s="47"/>
      <c r="O41" s="47"/>
      <c r="P41" s="47"/>
      <c r="Q41" s="47"/>
    </row>
    <row r="42" spans="10:17" x14ac:dyDescent="0.25">
      <c r="J42" s="47"/>
      <c r="K42" s="47"/>
      <c r="L42" s="47"/>
      <c r="M42" s="47"/>
      <c r="N42" s="47"/>
      <c r="O42" s="47"/>
      <c r="P42" s="47"/>
      <c r="Q42" s="47"/>
    </row>
    <row r="43" spans="10:17" x14ac:dyDescent="0.25">
      <c r="J43" s="47"/>
      <c r="K43" s="47"/>
      <c r="L43" s="47"/>
      <c r="M43" s="47"/>
      <c r="N43" s="47"/>
      <c r="O43" s="47"/>
      <c r="P43" s="47"/>
      <c r="Q43" s="47"/>
    </row>
    <row r="44" spans="10:17" x14ac:dyDescent="0.25">
      <c r="J44" s="47"/>
      <c r="K44" s="47"/>
      <c r="L44" s="47"/>
      <c r="M44" s="47"/>
      <c r="N44" s="47"/>
      <c r="O44" s="47"/>
      <c r="P44" s="47"/>
      <c r="Q44" s="47"/>
    </row>
    <row r="45" spans="10:17" x14ac:dyDescent="0.25">
      <c r="J45" s="47"/>
      <c r="K45" s="47"/>
      <c r="L45" s="47"/>
      <c r="M45" s="47"/>
      <c r="N45" s="47"/>
      <c r="O45" s="47"/>
      <c r="P45" s="47"/>
      <c r="Q45" s="47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 Value of Money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Sethi</dc:creator>
  <cp:lastModifiedBy>Jay</cp:lastModifiedBy>
  <dcterms:created xsi:type="dcterms:W3CDTF">2021-09-30T14:55:03Z</dcterms:created>
  <dcterms:modified xsi:type="dcterms:W3CDTF">2022-07-09T12:31:55Z</dcterms:modified>
</cp:coreProperties>
</file>